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<sst xmlns="http://schemas.openxmlformats.org/spreadsheetml/2006/main" count="98" uniqueCount="72">
  <si>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</si>
  <si>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</si>
  <si>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</si>
  <si>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</si>
  <si>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</si>
  <si>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</si>
  <si>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</si>
  <si>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</si>
  <si>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</si>
  <si>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</si>
  <si>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</si>
  <si>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</si>
  <si>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</si>
  <si>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</si>
  <si>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</si>
  <si>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</si>
  <si>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</si>
  <si>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</si>
  <si>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</si>
  <si>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</si>
  <si>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</si>
  <si>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</si>
  <si>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</si>
  <si>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</si>
  <si>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</si>
  <si>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</si>
  <si>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</si>
  <si>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</si>
  <si>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</si>
  <si>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</si>
  <si>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</si>
  <si>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</si>
  <si>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</si>
  <si>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</si>
  <si>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</si>
  <si>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</si>
  <si>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</si>
  <si>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</si>
  <si>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</si>
  <si>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</si>
  <si>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</si>
  <si>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</si>
  <si>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</si>
  <si>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</si>
  <si>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</si>
  <si>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</si>
  <si>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</si>
  <si>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</si>
  <si>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</si>
  <si>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</si>
  <si>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</si>
  <si>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</si>
  <si>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</si>
  <si>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</si>
  <si>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</si>
  <si>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</si>
  <si>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</si>
  <si>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</si>
  <si>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</si>
  <si>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</si>
  <si>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</si>
  <si>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</si>
  <si>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</si>
  <si>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</si>
  <si>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</si>
  <si>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</si>
  <si>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</si>
  <si>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</si>
  <si>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</si>
  <si>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</si>
  <si>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SC- ARENA  ARCILLOSA</t>
  </si>
  <si>
    <t>22.60- 22.93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</si>
</sst>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99.7</c:v>
                </c:pt>
                <c:pt idx="9">
                  <c:v>98.34</c:v>
                </c:pt>
                <c:pt idx="10">
                  <c:v>94.78</c:v>
                </c:pt>
                <c:pt idx="11">
                  <c:v>86.32</c:v>
                </c:pt>
                <c:pt idx="12">
                  <c:v>66.94</c:v>
                </c:pt>
                <c:pt idx="13">
                  <c:v>38.04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F9-44BB-842D-EB9008140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24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24.046920821114359</c:v>
                </c:pt>
                <c:pt idx="1">
                  <c:v>26.117751217352804</c:v>
                </c:pt>
                <c:pt idx="2">
                  <c:v>28.389154704944215</c:v>
                </c:pt>
                <c:pt idx="3">
                  <c:v>29.895868323815876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1-4E3C-9D89-EDEA0930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30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CD-4981-B14A-6EEE7EC41D92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CD-4981-B14A-6EEE7EC41D92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CD-4981-B14A-6EEE7EC41D92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CD-4981-B14A-6EEE7EC41D92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27.733553880776647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7.1661779942518855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CD-4981-B14A-6EEE7EC4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5D30798C-2967-4ABC-90A4-8A83C8DF424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B11" sqref="B11:D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34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13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69.099999999999994</v>
      </c>
      <c r="C17" s="27">
        <v>491.5</v>
      </c>
      <c r="D17" s="27">
        <v>391.8</v>
      </c>
      <c r="E17" s="27">
        <f>C17-D17</f>
        <v>99.699999999999989</v>
      </c>
      <c r="F17" s="27">
        <f>D17-B17</f>
        <v>322.70000000000005</v>
      </c>
      <c r="G17" s="27">
        <f>(E17/F17)*100</f>
        <v>30.895568639603336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0.15</v>
      </c>
      <c r="D32" s="42">
        <f>(C32*$F$31)/$C$39</f>
        <v>0.3</v>
      </c>
      <c r="E32" s="30">
        <f>D32</f>
        <v>0.3</v>
      </c>
      <c r="F32" s="30">
        <f>$F$31-E32</f>
        <v>99.7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0.68</v>
      </c>
      <c r="D33" s="42">
        <f t="shared" ref="D33:D38" si="4">(C33*$F$31)/$C$39</f>
        <v>1.36</v>
      </c>
      <c r="E33" s="30">
        <f t="shared" ref="E33:E38" si="5">E32+D33</f>
        <v>1.6600000000000001</v>
      </c>
      <c r="F33" s="30">
        <f t="shared" ref="F33:F38" si="6">$F$31-E33</f>
        <v>98.34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1.78</v>
      </c>
      <c r="D34" s="42">
        <f t="shared" si="4"/>
        <v>3.56</v>
      </c>
      <c r="E34" s="30">
        <f t="shared" si="5"/>
        <v>5.2200000000000006</v>
      </c>
      <c r="F34" s="30">
        <f t="shared" si="6"/>
        <v>94.78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4.2300000000000004</v>
      </c>
      <c r="D35" s="42">
        <f t="shared" si="4"/>
        <v>8.4600000000000009</v>
      </c>
      <c r="E35" s="30">
        <f t="shared" si="5"/>
        <v>13.680000000000001</v>
      </c>
      <c r="F35" s="30">
        <f t="shared" si="6"/>
        <v>86.32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9.69</v>
      </c>
      <c r="D36" s="42">
        <f t="shared" si="4"/>
        <v>19.38</v>
      </c>
      <c r="E36" s="30">
        <f t="shared" si="5"/>
        <v>33.06</v>
      </c>
      <c r="F36" s="30">
        <f t="shared" si="6"/>
        <v>66.94</v>
      </c>
      <c r="G36" s="12"/>
      <c r="H36" s="34" t="s">
        <v>55</v>
      </c>
      <c r="I36" s="44">
        <f>100-I35-I37</f>
        <v>61.96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14.45</v>
      </c>
      <c r="D37" s="42">
        <f t="shared" si="4"/>
        <v>28.9</v>
      </c>
      <c r="E37" s="30">
        <f t="shared" si="5"/>
        <v>61.96</v>
      </c>
      <c r="F37" s="30">
        <f t="shared" si="6"/>
        <v>38.04</v>
      </c>
      <c r="G37" s="12"/>
      <c r="H37" s="34" t="s">
        <v>56</v>
      </c>
      <c r="I37" s="44">
        <f>D38</f>
        <v>38.04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19.02</v>
      </c>
      <c r="D38" s="42">
        <f t="shared" si="4"/>
        <v>38.04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P4" sqref="P4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34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13</v>
      </c>
      <c r="C10" s="51" t="s">
        <v>4</v>
      </c>
      <c r="D10" s="52" t="str">
        <f>GRANULOMETRÍA!D10</f>
        <v>22.60- 22.93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-13.48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71.123999999999995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27.733553880776647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20.567375886524761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7.1661779942518855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10.254</v>
      </c>
      <c r="D37" s="58">
        <v>13.215</v>
      </c>
      <c r="E37" s="58">
        <v>12.641</v>
      </c>
      <c r="F37" s="57">
        <f>D37-E37</f>
        <v>0.57399999999999984</v>
      </c>
      <c r="G37" s="58">
        <f>E37-C37</f>
        <v>2.3870000000000005</v>
      </c>
      <c r="H37" s="59">
        <f>(F37/G37)*100</f>
        <v>24.046920821114359</v>
      </c>
      <c r="I37" s="12"/>
      <c r="J37" s="13"/>
    </row>
    <row r="38" spans="1:10" x14ac:dyDescent="0.25">
      <c r="A38" s="67">
        <v>29</v>
      </c>
      <c r="B38" s="57">
        <v>2</v>
      </c>
      <c r="C38" s="58">
        <v>10.365</v>
      </c>
      <c r="D38" s="58">
        <v>13.214</v>
      </c>
      <c r="E38" s="58">
        <v>12.624000000000001</v>
      </c>
      <c r="F38" s="58">
        <f t="shared" ref="F38:F40" si="0">D38-E38</f>
        <v>0.58999999999999986</v>
      </c>
      <c r="G38" s="58">
        <f t="shared" ref="G38:G40" si="1">E38-C38</f>
        <v>2.2590000000000003</v>
      </c>
      <c r="H38" s="59">
        <f t="shared" ref="H38:H40" si="2">(F38/G38)*100</f>
        <v>26.117751217352804</v>
      </c>
      <c r="I38" s="12"/>
      <c r="J38" s="13"/>
    </row>
    <row r="39" spans="1:10" x14ac:dyDescent="0.25">
      <c r="A39" s="67">
        <v>24</v>
      </c>
      <c r="B39" s="57">
        <v>3</v>
      </c>
      <c r="C39" s="58">
        <v>10.853999999999999</v>
      </c>
      <c r="D39" s="58">
        <v>13.269</v>
      </c>
      <c r="E39" s="58">
        <v>12.734999999999999</v>
      </c>
      <c r="F39" s="57">
        <f t="shared" si="0"/>
        <v>0.5340000000000007</v>
      </c>
      <c r="G39" s="58">
        <f t="shared" si="1"/>
        <v>1.8810000000000002</v>
      </c>
      <c r="H39" s="59">
        <f t="shared" si="2"/>
        <v>28.389154704944215</v>
      </c>
      <c r="I39" s="12"/>
      <c r="J39" s="13"/>
    </row>
    <row r="40" spans="1:10" x14ac:dyDescent="0.25">
      <c r="A40" s="67">
        <v>21</v>
      </c>
      <c r="B40" s="57">
        <v>4</v>
      </c>
      <c r="C40" s="58">
        <v>8.9870000000000001</v>
      </c>
      <c r="D40" s="58">
        <v>12.853999999999999</v>
      </c>
      <c r="E40" s="58">
        <v>11.964</v>
      </c>
      <c r="F40" s="57">
        <f t="shared" si="0"/>
        <v>0.88999999999999879</v>
      </c>
      <c r="G40" s="58">
        <f t="shared" si="1"/>
        <v>2.9770000000000003</v>
      </c>
      <c r="H40" s="59">
        <f t="shared" si="2"/>
        <v>29.895868323815876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12.59</v>
      </c>
      <c r="C45" s="62">
        <v>13.44</v>
      </c>
      <c r="D45" s="62">
        <v>13.295</v>
      </c>
      <c r="E45" s="62">
        <f>C45-D45</f>
        <v>0.14499999999999957</v>
      </c>
      <c r="F45" s="62">
        <f>D45-B45</f>
        <v>0.70500000000000007</v>
      </c>
      <c r="G45" s="27">
        <f>(E45/F45)*100</f>
        <v>20.567375886524761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2018-01-09T00:45:57Z</dcterms:modified>
</cp:coreProperties>
</file>